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5255" windowHeight="7875"/>
  </bookViews>
  <sheets>
    <sheet name="DuToan_ThuChi_TH_NH_2017" sheetId="5" r:id="rId1"/>
    <sheet name="du toan nam 2016 TH+NH " sheetId="4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6" i="5" l="1"/>
  <c r="D7" i="5" l="1"/>
  <c r="D5" i="5" l="1"/>
  <c r="D16" i="5"/>
  <c r="D11" i="5"/>
  <c r="D14" i="5"/>
  <c r="D13" i="5"/>
  <c r="D10" i="5" l="1"/>
  <c r="B13" i="4" l="1"/>
  <c r="B10" i="4"/>
  <c r="B9" i="4"/>
</calcChain>
</file>

<file path=xl/sharedStrings.xml><?xml version="1.0" encoding="utf-8"?>
<sst xmlns="http://schemas.openxmlformats.org/spreadsheetml/2006/main" count="36" uniqueCount="28">
  <si>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</si>
  <si>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</si>
  <si>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</si>
  <si>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</si>
  <si>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</si>
  <si>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</si>
  <si>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</si>
  <si>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</si>
  <si>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</si>
  <si>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</si>
  <si>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</si>
  <si>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</si>
  <si>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</si>
  <si>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</si>
  <si>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</si>
  <si>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</si>
  <si>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P. TRƯỞNG ĐƠN VỊ</t>
  </si>
  <si>
    <t>Thu học phí</t>
  </si>
  <si>
    <t>TP. HCM, ngày        tháng         năm 2016</t>
  </si>
  <si>
    <t xml:space="preserve"> - Chi các khoản thanh toán cho cá nhân: thi, giảng dạy, quản lý...</t>
  </si>
  <si>
    <t xml:space="preserve"> - Chi hoạt động: quảng cáo, văn phòng phẩm...</t>
  </si>
  <si>
    <t xml:space="preserve"> - Học phí...</t>
  </si>
  <si>
    <t>Mức thu</t>
  </si>
  <si>
    <t>Số HSSV</t>
  </si>
  <si>
    <t>DỰ TOÁN THU - CHI NĂM 2017</t>
  </si>
  <si>
    <t xml:space="preserve">    + Chi công tác giảng dạy, đề thi, coi thi, chấm thi</t>
  </si>
  <si>
    <t>TP.HCM, Ngày        tháng         năm 2017</t>
  </si>
  <si>
    <t xml:space="preserve">    + Chi cho các đơn vị tham gia (Phòng, Khoa)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</si>
</sst>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2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72" fontId="2" fillId="0" borderId="1" xfId="1" applyNumberFormat="1" applyFont="1" applyBorder="1"/>
    <xf numFmtId="172" fontId="2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172" fontId="2" fillId="0" borderId="0" xfId="1" applyNumberFormat="1" applyFont="1" applyBorder="1"/>
    <xf numFmtId="0" fontId="2" fillId="0" borderId="2" xfId="0" applyFont="1" applyBorder="1"/>
    <xf numFmtId="172" fontId="2" fillId="0" borderId="2" xfId="0" applyNumberFormat="1" applyFont="1" applyBorder="1"/>
    <xf numFmtId="0" fontId="2" fillId="0" borderId="1" xfId="0" quotePrefix="1" applyFont="1" applyBorder="1"/>
    <xf numFmtId="0" fontId="3" fillId="0" borderId="0" xfId="0" applyFont="1" applyAlignment="1">
      <alignment horizontal="center"/>
    </xf>
    <xf numFmtId="172" fontId="2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right"/>
    </xf>
    <xf numFmtId="172" fontId="2" fillId="2" borderId="1" xfId="1" applyNumberFormat="1" applyFont="1" applyFill="1" applyBorder="1"/>
    <xf numFmtId="172" fontId="2" fillId="2" borderId="1" xfId="0" applyNumberFormat="1" applyFont="1" applyFill="1" applyBorder="1"/>
    <xf numFmtId="172" fontId="4" fillId="3" borderId="1" xfId="0" applyNumberFormat="1" applyFont="1" applyFill="1" applyBorder="1"/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16" sqref="A16"/>
    </sheetView>
  </sheetViews>
  <sheetFormatPr defaultRowHeight="18.75" x14ac:dyDescent="0.3"/>
  <cols>
    <col min="1" max="1" width="46" style="1" customWidth="1"/>
    <col min="2" max="2" width="16.85546875" style="1" customWidth="1"/>
    <col min="3" max="3" width="15.28515625" style="1" customWidth="1"/>
    <col min="4" max="4" width="21.5703125" style="1" customWidth="1"/>
    <col min="5" max="6" width="18.28515625" style="1" bestFit="1" customWidth="1"/>
    <col min="7" max="7" width="12.85546875" style="1" bestFit="1" customWidth="1"/>
    <col min="8" max="16384" width="9.140625" style="1"/>
  </cols>
  <sheetData>
    <row r="1" spans="1:5" x14ac:dyDescent="0.3">
      <c r="A1" s="23" t="s">
        <v>24</v>
      </c>
      <c r="B1" s="15"/>
      <c r="C1" s="15"/>
      <c r="D1" s="8"/>
      <c r="E1" s="8"/>
    </row>
    <row r="2" spans="1:5" ht="24" customHeight="1" x14ac:dyDescent="0.3">
      <c r="A2" s="23" t="s">
        <v>15</v>
      </c>
      <c r="B2" s="15"/>
      <c r="C2" s="15"/>
      <c r="D2" s="8"/>
      <c r="E2" s="8"/>
    </row>
    <row r="4" spans="1:5" ht="24" customHeight="1" x14ac:dyDescent="0.3">
      <c r="A4" s="5" t="s">
        <v>6</v>
      </c>
      <c r="B4" s="5" t="s">
        <v>23</v>
      </c>
      <c r="C4" s="5" t="s">
        <v>22</v>
      </c>
      <c r="D4" s="5" t="s">
        <v>7</v>
      </c>
      <c r="E4" s="5" t="s">
        <v>8</v>
      </c>
    </row>
    <row r="5" spans="1:5" ht="30.75" customHeight="1" x14ac:dyDescent="0.3">
      <c r="A5" s="4" t="s">
        <v>0</v>
      </c>
      <c r="B5" s="4"/>
      <c r="C5" s="4"/>
      <c r="D5" s="22">
        <f>D6+D7</f>
        <v>1040000000</v>
      </c>
      <c r="E5" s="2"/>
    </row>
    <row r="6" spans="1:5" ht="27" customHeight="1" x14ac:dyDescent="0.3">
      <c r="A6" s="2" t="s">
        <v>2</v>
      </c>
      <c r="B6" s="6">
        <v>350</v>
      </c>
      <c r="C6" s="6">
        <v>900000</v>
      </c>
      <c r="D6" s="20">
        <f>B6*C6</f>
        <v>315000000</v>
      </c>
      <c r="E6" s="2"/>
    </row>
    <row r="7" spans="1:5" x14ac:dyDescent="0.3">
      <c r="A7" s="2" t="s">
        <v>3</v>
      </c>
      <c r="B7" s="6">
        <v>1250</v>
      </c>
      <c r="C7" s="6">
        <v>580000</v>
      </c>
      <c r="D7" s="20">
        <f>B7*C7</f>
        <v>725000000</v>
      </c>
      <c r="E7" s="2"/>
    </row>
    <row r="8" spans="1:5" x14ac:dyDescent="0.3">
      <c r="A8" s="2" t="s">
        <v>4</v>
      </c>
      <c r="B8" s="2"/>
      <c r="C8" s="2"/>
      <c r="D8" s="6"/>
      <c r="E8" s="2"/>
    </row>
    <row r="9" spans="1:5" x14ac:dyDescent="0.3">
      <c r="A9" s="2" t="s">
        <v>17</v>
      </c>
      <c r="B9" s="2"/>
      <c r="C9" s="2"/>
      <c r="D9" s="7"/>
      <c r="E9" s="6"/>
    </row>
    <row r="10" spans="1:5" ht="37.5" customHeight="1" x14ac:dyDescent="0.3">
      <c r="A10" s="4" t="s">
        <v>1</v>
      </c>
      <c r="B10" s="4"/>
      <c r="C10" s="4"/>
      <c r="D10" s="22">
        <f>SUM(D11:D18)</f>
        <v>1040000000</v>
      </c>
      <c r="E10" s="6"/>
    </row>
    <row r="11" spans="1:5" ht="30.75" customHeight="1" x14ac:dyDescent="0.3">
      <c r="A11" s="2" t="s">
        <v>5</v>
      </c>
      <c r="B11" s="2"/>
      <c r="C11" s="2"/>
      <c r="D11" s="20">
        <f>34%*D7+D6*20%</f>
        <v>309500000</v>
      </c>
      <c r="E11" s="16"/>
    </row>
    <row r="12" spans="1:5" x14ac:dyDescent="0.3">
      <c r="A12" s="3" t="s">
        <v>14</v>
      </c>
      <c r="B12" s="3"/>
      <c r="C12" s="3"/>
      <c r="D12" s="2"/>
      <c r="E12" s="6"/>
    </row>
    <row r="13" spans="1:5" ht="37.5" x14ac:dyDescent="0.3">
      <c r="A13" s="3" t="s">
        <v>25</v>
      </c>
      <c r="B13" s="3"/>
      <c r="C13" s="3"/>
      <c r="D13" s="20">
        <f>D6*55%+D7*25%</f>
        <v>354500000</v>
      </c>
      <c r="E13" s="6"/>
    </row>
    <row r="14" spans="1:5" x14ac:dyDescent="0.3">
      <c r="A14" s="3" t="s">
        <v>10</v>
      </c>
      <c r="B14" s="3"/>
      <c r="C14" s="3"/>
      <c r="D14" s="21">
        <f>D6*10%+D7*20%</f>
        <v>176500000</v>
      </c>
      <c r="E14" s="6"/>
    </row>
    <row r="15" spans="1:5" ht="24" customHeight="1" x14ac:dyDescent="0.3">
      <c r="A15" s="2" t="s">
        <v>13</v>
      </c>
      <c r="B15" s="2"/>
      <c r="C15" s="2"/>
      <c r="D15" s="2"/>
      <c r="E15" s="6"/>
    </row>
    <row r="16" spans="1:5" ht="37.5" x14ac:dyDescent="0.3">
      <c r="A16" s="3" t="s">
        <v>27</v>
      </c>
      <c r="B16" s="3"/>
      <c r="C16" s="3"/>
      <c r="D16" s="21">
        <f>(D6+D7)*15%</f>
        <v>156000000</v>
      </c>
      <c r="E16" s="6"/>
    </row>
    <row r="17" spans="1:5" x14ac:dyDescent="0.3">
      <c r="A17" s="2" t="s">
        <v>11</v>
      </c>
      <c r="B17" s="2"/>
      <c r="C17" s="2"/>
      <c r="D17" s="20">
        <v>11500000</v>
      </c>
      <c r="E17" s="6"/>
    </row>
    <row r="18" spans="1:5" x14ac:dyDescent="0.3">
      <c r="A18" s="2" t="s">
        <v>12</v>
      </c>
      <c r="B18" s="2"/>
      <c r="C18" s="2"/>
      <c r="D18" s="20">
        <v>32000000</v>
      </c>
      <c r="E18" s="6"/>
    </row>
    <row r="19" spans="1:5" x14ac:dyDescent="0.3">
      <c r="A19" s="12"/>
      <c r="B19" s="12"/>
      <c r="C19" s="12"/>
      <c r="D19" s="13"/>
      <c r="E19" s="12"/>
    </row>
    <row r="20" spans="1:5" x14ac:dyDescent="0.3">
      <c r="A20" s="19" t="s">
        <v>26</v>
      </c>
      <c r="B20" s="19"/>
      <c r="C20" s="19"/>
      <c r="D20" s="19"/>
      <c r="E20" s="19"/>
    </row>
    <row r="21" spans="1:5" x14ac:dyDescent="0.3">
      <c r="D21" s="17" t="s">
        <v>16</v>
      </c>
      <c r="E21" s="17"/>
    </row>
  </sheetData>
  <mergeCells count="2">
    <mergeCell ref="A20:E20"/>
    <mergeCell ref="D21:E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workbookViewId="0">
      <selection activeCell="B13" sqref="B13"/>
    </sheetView>
  </sheetViews>
  <sheetFormatPr defaultRowHeight="18.75" x14ac:dyDescent="0.3"/>
  <cols>
    <col min="1" max="1" width="46.28515625" style="1" customWidth="1"/>
    <col min="2" max="2" width="21.140625" style="1" customWidth="1"/>
    <col min="3" max="3" width="12.140625" style="1" customWidth="1"/>
    <col min="4" max="16384" width="9.140625" style="1"/>
  </cols>
  <sheetData>
    <row r="2" spans="1:3" x14ac:dyDescent="0.3">
      <c r="A2" s="17" t="s">
        <v>9</v>
      </c>
      <c r="B2" s="17"/>
      <c r="C2" s="17"/>
    </row>
    <row r="3" spans="1:3" ht="24" customHeight="1" x14ac:dyDescent="0.3">
      <c r="A3" s="17" t="s">
        <v>15</v>
      </c>
      <c r="B3" s="17"/>
      <c r="C3" s="17"/>
    </row>
    <row r="5" spans="1:3" ht="24" customHeight="1" x14ac:dyDescent="0.3">
      <c r="A5" s="5" t="s">
        <v>6</v>
      </c>
      <c r="B5" s="5" t="s">
        <v>7</v>
      </c>
      <c r="C5" s="5" t="s">
        <v>8</v>
      </c>
    </row>
    <row r="6" spans="1:3" x14ac:dyDescent="0.3">
      <c r="A6" s="4" t="s">
        <v>0</v>
      </c>
      <c r="B6" s="2"/>
      <c r="C6" s="2"/>
    </row>
    <row r="7" spans="1:3" x14ac:dyDescent="0.3">
      <c r="A7" s="14" t="s">
        <v>21</v>
      </c>
      <c r="B7" s="6">
        <v>1807500000</v>
      </c>
      <c r="C7" s="6"/>
    </row>
    <row r="8" spans="1:3" x14ac:dyDescent="0.3">
      <c r="A8" s="4" t="s">
        <v>1</v>
      </c>
      <c r="B8" s="2"/>
      <c r="C8" s="2"/>
    </row>
    <row r="9" spans="1:3" x14ac:dyDescent="0.3">
      <c r="A9" s="2" t="s">
        <v>5</v>
      </c>
      <c r="B9" s="6">
        <f>45%*B7</f>
        <v>813375000</v>
      </c>
      <c r="C9" s="6"/>
    </row>
    <row r="10" spans="1:3" ht="37.5" x14ac:dyDescent="0.3">
      <c r="A10" s="3" t="s">
        <v>19</v>
      </c>
      <c r="B10" s="6">
        <f>47%*B7</f>
        <v>849525000</v>
      </c>
      <c r="C10" s="6"/>
    </row>
    <row r="11" spans="1:3" x14ac:dyDescent="0.3">
      <c r="A11" s="3"/>
      <c r="B11" s="6"/>
      <c r="C11" s="6"/>
    </row>
    <row r="12" spans="1:3" ht="37.5" x14ac:dyDescent="0.3">
      <c r="A12" s="3" t="s">
        <v>20</v>
      </c>
      <c r="B12" s="6"/>
      <c r="C12" s="6"/>
    </row>
    <row r="13" spans="1:3" x14ac:dyDescent="0.3">
      <c r="A13" s="2"/>
      <c r="B13" s="6">
        <f>0.08*B7</f>
        <v>144600000</v>
      </c>
      <c r="C13" s="6"/>
    </row>
    <row r="14" spans="1:3" x14ac:dyDescent="0.3">
      <c r="A14" s="10"/>
      <c r="B14" s="11"/>
      <c r="C14" s="11"/>
    </row>
    <row r="15" spans="1:3" x14ac:dyDescent="0.3">
      <c r="A15" s="18" t="s">
        <v>18</v>
      </c>
      <c r="B15" s="18"/>
      <c r="C15" s="9"/>
    </row>
    <row r="16" spans="1:3" x14ac:dyDescent="0.3">
      <c r="A16" s="18" t="s">
        <v>16</v>
      </c>
      <c r="B16" s="18"/>
      <c r="C16" s="9"/>
    </row>
  </sheetData>
  <mergeCells count="4">
    <mergeCell ref="A2:C2"/>
    <mergeCell ref="A16:B16"/>
    <mergeCell ref="A15:B15"/>
    <mergeCell ref="A3:C3"/>
  </mergeCells>
  <pageMargins left="1.45" right="0.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5" x14ac:dyDescent="0.25"/>
  <sheetData>
    <row r="1" spans="1:1" ht="18.75" x14ac:dyDescent="0.3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DuToan_ThuChi_TH_NH_2017</vt:lpstr>
      <vt:lpstr>du toan nam 2016 TH+NH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User</cp:lastModifiedBy>
  <cp:lastPrinted>2016-08-23T09:16:12Z</cp:lastPrinted>
  <dcterms:created xsi:type="dcterms:W3CDTF">2015-08-24T02:13:16Z</dcterms:created>
  <dcterms:modified xsi:type="dcterms:W3CDTF">2016-08-24T08:54:36Z</dcterms:modified>
</cp:coreProperties>
</file>